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bccb28abca9eb0/Texas Network Realty/Company Documents/Calculators/"/>
    </mc:Choice>
  </mc:AlternateContent>
  <xr:revisionPtr revIDLastSave="0" documentId="8_{47DB7BC0-C7D6-4F15-AD0D-4E87CA3B0EF4}" xr6:coauthVersionLast="47" xr6:coauthVersionMax="47" xr10:uidLastSave="{00000000-0000-0000-0000-000000000000}"/>
  <bookViews>
    <workbookView xWindow="-120" yWindow="-120" windowWidth="29040" windowHeight="15720" xr2:uid="{6870328C-5182-402B-BD42-23C9552BC36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0" i="1"/>
  <c r="B18" i="1"/>
  <c r="B21" i="1"/>
  <c r="B20" i="1"/>
  <c r="E5" i="1"/>
  <c r="B9" i="1" s="1"/>
  <c r="B11" i="1" s="1"/>
  <c r="B14" i="1" s="1"/>
  <c r="B27" i="1" s="1"/>
</calcChain>
</file>

<file path=xl/sharedStrings.xml><?xml version="1.0" encoding="utf-8"?>
<sst xmlns="http://schemas.openxmlformats.org/spreadsheetml/2006/main" count="46" uniqueCount="43">
  <si>
    <t>CASH FLOW CALCULATOR</t>
  </si>
  <si>
    <t>Monthly Rent</t>
  </si>
  <si>
    <t>INCOME</t>
  </si>
  <si>
    <t>LOAN COSTS</t>
  </si>
  <si>
    <t>Principle and Interest</t>
  </si>
  <si>
    <t>Monthly Taxes</t>
  </si>
  <si>
    <t>Property Tax Rate:</t>
  </si>
  <si>
    <t>Home Value</t>
  </si>
  <si>
    <t>Monthly Insurance</t>
  </si>
  <si>
    <t>INITIAL MONTHLY CASH FLOW</t>
  </si>
  <si>
    <t>HOA</t>
  </si>
  <si>
    <t>Total</t>
  </si>
  <si>
    <t>Newly Updated*</t>
  </si>
  <si>
    <t>Some Updating*</t>
  </si>
  <si>
    <t>Average Condition**</t>
  </si>
  <si>
    <t>0-10 years old</t>
  </si>
  <si>
    <t>10-50 years old</t>
  </si>
  <si>
    <t>50 plus years old</t>
  </si>
  <si>
    <t>OTHER MONTHLY COSTS</t>
  </si>
  <si>
    <t>Maitenenace</t>
  </si>
  <si>
    <t>Vacancy Rate</t>
  </si>
  <si>
    <t>** Typically around 10% of rent collected</t>
  </si>
  <si>
    <t>Utilities</t>
  </si>
  <si>
    <t>** $0 if tenant pays</t>
  </si>
  <si>
    <t>Extra care:  (Lawn, pool, etc.)</t>
  </si>
  <si>
    <t>FINAL MONTHLY CASH FLOW</t>
  </si>
  <si>
    <t>AGE</t>
  </si>
  <si>
    <t>UPDATED</t>
  </si>
  <si>
    <t>Annual Tax</t>
  </si>
  <si>
    <t>Inputs</t>
  </si>
  <si>
    <t>Property Mgmt (Y/N)</t>
  </si>
  <si>
    <t>Y</t>
  </si>
  <si>
    <t>N</t>
  </si>
  <si>
    <t>Maintenance Estimates / % of Monthly Rent</t>
  </si>
  <si>
    <t>** monthly costs</t>
  </si>
  <si>
    <t>Mandatory HOA</t>
  </si>
  <si>
    <t>** Average HOA costs per year is about $550</t>
  </si>
  <si>
    <t>Maintenance Costs</t>
  </si>
  <si>
    <t>Vacancy</t>
  </si>
  <si>
    <t>Property Mgmt.</t>
  </si>
  <si>
    <t>* See Maintenance Estimates Table</t>
  </si>
  <si>
    <t>* Average around 5% of monthly rent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</si>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</sst>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5" formatCode="&quot;$&quot;#,##0.0_);[Red]\(&quot;$&quot;#,##0.0\)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A3A3A"/>
      <name val="Open Sans"/>
      <family val="2"/>
    </font>
    <font>
      <b/>
      <sz val="10"/>
      <color rgb="FF3A3A3A"/>
      <name val="Open Sans"/>
      <family val="2"/>
    </font>
    <font>
      <sz val="16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2">
    <xf numFmtId="0" fontId="0" fillId="0" borderId="0" xfId="0"/>
    <xf numFmtId="0" fontId="5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9" fontId="4" fillId="4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/>
    </xf>
    <xf numFmtId="6" fontId="1" fillId="2" borderId="0" xfId="1" applyNumberFormat="1"/>
    <xf numFmtId="6" fontId="2" fillId="3" borderId="1" xfId="2" applyNumberFormat="1"/>
    <xf numFmtId="6" fontId="1" fillId="2" borderId="2" xfId="1" applyNumberFormat="1" applyBorder="1"/>
    <xf numFmtId="10" fontId="1" fillId="2" borderId="2" xfId="1" applyNumberFormat="1" applyBorder="1"/>
    <xf numFmtId="8" fontId="2" fillId="3" borderId="1" xfId="2" applyNumberFormat="1"/>
    <xf numFmtId="0" fontId="1" fillId="2" borderId="2" xfId="1" applyBorder="1"/>
    <xf numFmtId="165" fontId="2" fillId="3" borderId="1" xfId="2" applyNumberFormat="1"/>
    <xf numFmtId="0" fontId="6" fillId="0" borderId="0" xfId="0" applyFont="1"/>
    <xf numFmtId="0" fontId="8" fillId="3" borderId="1" xfId="2" applyFont="1"/>
    <xf numFmtId="6" fontId="8" fillId="3" borderId="1" xfId="2" applyNumberFormat="1" applyFont="1"/>
    <xf numFmtId="9" fontId="1" fillId="2" borderId="2" xfId="1" applyNumberFormat="1" applyBorder="1"/>
    <xf numFmtId="6" fontId="2" fillId="3" borderId="8" xfId="2" applyNumberFormat="1" applyBorder="1"/>
    <xf numFmtId="6" fontId="1" fillId="2" borderId="7" xfId="1" applyNumberFormat="1" applyBorder="1"/>
    <xf numFmtId="0" fontId="0" fillId="0" borderId="9" xfId="0" applyBorder="1"/>
    <xf numFmtId="6" fontId="2" fillId="3" borderId="10" xfId="2" applyNumberFormat="1" applyBorder="1"/>
    <xf numFmtId="0" fontId="0" fillId="0" borderId="0" xfId="0" applyBorder="1"/>
    <xf numFmtId="0" fontId="9" fillId="0" borderId="2" xfId="0" applyFont="1" applyBorder="1" applyAlignment="1"/>
    <xf numFmtId="6" fontId="7" fillId="3" borderId="2" xfId="2" applyNumberFormat="1" applyFont="1" applyBorder="1" applyAlignment="1"/>
  </cellXfs>
  <cellStyles count="3">
    <cellStyle name="Calculation" xfId="2" builtinId="22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6FB5-472A-4AA5-B87E-28D40CC85352}">
  <dimension ref="A1:J28"/>
  <sheetViews>
    <sheetView tabSelected="1" workbookViewId="0">
      <selection activeCell="C19" sqref="C19"/>
    </sheetView>
  </sheetViews>
  <sheetFormatPr defaultColWidth="15.08984375" defaultRowHeight="13" customHeight="1" x14ac:dyDescent="0.35"/>
  <cols>
    <col min="1" max="1" width="26.26953125" customWidth="1"/>
    <col min="4" max="4" width="18.81640625" bestFit="1" customWidth="1"/>
  </cols>
  <sheetData>
    <row r="1" spans="1:10" ht="13" customHeight="1" x14ac:dyDescent="0.35">
      <c r="A1" s="4" t="s">
        <v>0</v>
      </c>
      <c r="G1" s="10" t="s">
        <v>33</v>
      </c>
      <c r="H1" s="5"/>
      <c r="I1" s="5"/>
      <c r="J1" s="11"/>
    </row>
    <row r="2" spans="1:10" ht="13" customHeight="1" x14ac:dyDescent="0.35">
      <c r="A2" t="s">
        <v>2</v>
      </c>
      <c r="D2" s="13" t="s">
        <v>29</v>
      </c>
      <c r="E2" s="13"/>
      <c r="G2" s="7"/>
      <c r="H2" s="8" t="s">
        <v>27</v>
      </c>
      <c r="I2" s="6"/>
      <c r="J2" s="9"/>
    </row>
    <row r="3" spans="1:10" ht="13" customHeight="1" x14ac:dyDescent="0.35">
      <c r="A3" t="s">
        <v>1</v>
      </c>
      <c r="B3" s="14">
        <v>1800</v>
      </c>
      <c r="D3" s="12" t="s">
        <v>7</v>
      </c>
      <c r="E3" s="16">
        <v>220000</v>
      </c>
      <c r="G3" s="1" t="s">
        <v>26</v>
      </c>
      <c r="H3" s="1" t="s">
        <v>12</v>
      </c>
      <c r="I3" s="1" t="s">
        <v>13</v>
      </c>
      <c r="J3" s="1" t="s">
        <v>14</v>
      </c>
    </row>
    <row r="4" spans="1:10" ht="13" customHeight="1" x14ac:dyDescent="0.35">
      <c r="D4" s="12" t="s">
        <v>6</v>
      </c>
      <c r="E4" s="17">
        <v>2.3E-2</v>
      </c>
      <c r="G4" s="2" t="s">
        <v>15</v>
      </c>
      <c r="H4" s="3">
        <v>0.05</v>
      </c>
      <c r="I4" s="3">
        <v>0.1</v>
      </c>
      <c r="J4" s="3">
        <v>0.15</v>
      </c>
    </row>
    <row r="5" spans="1:10" ht="13" customHeight="1" x14ac:dyDescent="0.35">
      <c r="D5" s="12" t="s">
        <v>28</v>
      </c>
      <c r="E5" s="18">
        <f>E4*E3</f>
        <v>5060</v>
      </c>
      <c r="G5" s="2" t="s">
        <v>16</v>
      </c>
      <c r="H5" s="3">
        <v>0.1</v>
      </c>
      <c r="I5" s="3">
        <v>0.15</v>
      </c>
      <c r="J5" s="3">
        <v>0.2</v>
      </c>
    </row>
    <row r="6" spans="1:10" ht="13" customHeight="1" x14ac:dyDescent="0.35">
      <c r="D6" s="12"/>
      <c r="E6" s="12"/>
      <c r="G6" s="2" t="s">
        <v>17</v>
      </c>
      <c r="H6" s="3">
        <v>0.15</v>
      </c>
      <c r="I6" s="3">
        <v>0.2</v>
      </c>
      <c r="J6" s="3">
        <v>0.25</v>
      </c>
    </row>
    <row r="7" spans="1:10" ht="13" customHeight="1" x14ac:dyDescent="0.35">
      <c r="A7" s="4" t="s">
        <v>3</v>
      </c>
      <c r="D7" s="12" t="s">
        <v>35</v>
      </c>
      <c r="E7" s="16" t="s">
        <v>32</v>
      </c>
    </row>
    <row r="8" spans="1:10" ht="13" customHeight="1" x14ac:dyDescent="0.35">
      <c r="A8" t="s">
        <v>4</v>
      </c>
      <c r="B8" s="26">
        <v>1144</v>
      </c>
      <c r="D8" s="12"/>
      <c r="E8" s="12"/>
    </row>
    <row r="9" spans="1:10" ht="13" customHeight="1" x14ac:dyDescent="0.35">
      <c r="A9" s="29" t="s">
        <v>5</v>
      </c>
      <c r="B9" s="15">
        <f>E5/12</f>
        <v>421.66666666666669</v>
      </c>
      <c r="D9" s="12" t="s">
        <v>30</v>
      </c>
      <c r="E9" s="19" t="s">
        <v>31</v>
      </c>
    </row>
    <row r="10" spans="1:10" ht="13" customHeight="1" thickBot="1" x14ac:dyDescent="0.4">
      <c r="A10" s="27" t="s">
        <v>8</v>
      </c>
      <c r="B10" s="28">
        <f>E3*0.35%/12</f>
        <v>64.166666666666657</v>
      </c>
      <c r="D10" s="12"/>
      <c r="E10" s="12"/>
    </row>
    <row r="11" spans="1:10" ht="13" customHeight="1" x14ac:dyDescent="0.35">
      <c r="A11" s="4" t="s">
        <v>42</v>
      </c>
      <c r="B11" s="25">
        <f>SUM(B8:B10)</f>
        <v>1629.8333333333335</v>
      </c>
      <c r="D11" s="12" t="s">
        <v>37</v>
      </c>
      <c r="E11" s="24">
        <v>0.1</v>
      </c>
      <c r="F11" t="s">
        <v>40</v>
      </c>
    </row>
    <row r="12" spans="1:10" ht="13" customHeight="1" x14ac:dyDescent="0.35">
      <c r="D12" s="12"/>
      <c r="E12" s="12"/>
    </row>
    <row r="13" spans="1:10" ht="13" customHeight="1" x14ac:dyDescent="0.35">
      <c r="A13" s="4" t="s">
        <v>9</v>
      </c>
      <c r="B13" s="4"/>
      <c r="D13" s="12" t="s">
        <v>20</v>
      </c>
      <c r="E13" s="24">
        <v>0.05</v>
      </c>
      <c r="F13" t="s">
        <v>41</v>
      </c>
    </row>
    <row r="14" spans="1:10" ht="18.5" x14ac:dyDescent="0.45">
      <c r="A14" s="30" t="s">
        <v>11</v>
      </c>
      <c r="B14" s="31">
        <f>B3-B11</f>
        <v>170.16666666666652</v>
      </c>
    </row>
    <row r="17" spans="1:8" ht="13" customHeight="1" x14ac:dyDescent="0.35">
      <c r="A17" s="4" t="s">
        <v>18</v>
      </c>
    </row>
    <row r="18" spans="1:8" ht="13" customHeight="1" x14ac:dyDescent="0.35">
      <c r="A18" t="s">
        <v>19</v>
      </c>
      <c r="B18" s="18">
        <f>B3*E11</f>
        <v>180</v>
      </c>
    </row>
    <row r="19" spans="1:8" ht="13" customHeight="1" x14ac:dyDescent="0.35">
      <c r="A19" t="s">
        <v>38</v>
      </c>
      <c r="B19" s="18">
        <f>B3*E13</f>
        <v>90</v>
      </c>
    </row>
    <row r="20" spans="1:8" ht="13" customHeight="1" x14ac:dyDescent="0.35">
      <c r="A20" t="s">
        <v>39</v>
      </c>
      <c r="B20" s="20">
        <f>IF(E9="Y",0.1*B3,0)</f>
        <v>180</v>
      </c>
      <c r="C20" t="s">
        <v>21</v>
      </c>
    </row>
    <row r="21" spans="1:8" ht="13" customHeight="1" x14ac:dyDescent="0.35">
      <c r="A21" t="s">
        <v>10</v>
      </c>
      <c r="B21" s="15">
        <f>IF(E7="Y",550/12,0)</f>
        <v>0</v>
      </c>
      <c r="C21" t="s">
        <v>36</v>
      </c>
    </row>
    <row r="22" spans="1:8" ht="13" customHeight="1" x14ac:dyDescent="0.35">
      <c r="A22" t="s">
        <v>22</v>
      </c>
      <c r="B22" s="14">
        <v>0</v>
      </c>
      <c r="C22" t="s">
        <v>23</v>
      </c>
    </row>
    <row r="23" spans="1:8" ht="13" customHeight="1" x14ac:dyDescent="0.35">
      <c r="A23" t="s">
        <v>24</v>
      </c>
      <c r="B23" s="14">
        <v>0</v>
      </c>
      <c r="C23" t="s">
        <v>34</v>
      </c>
    </row>
    <row r="24" spans="1:8" ht="13" customHeight="1" x14ac:dyDescent="0.5">
      <c r="H24" s="21"/>
    </row>
    <row r="26" spans="1:8" ht="21" x14ac:dyDescent="0.5">
      <c r="A26" s="21" t="s">
        <v>25</v>
      </c>
      <c r="B26" s="21"/>
    </row>
    <row r="27" spans="1:8" ht="21" x14ac:dyDescent="0.5">
      <c r="A27" s="22" t="s">
        <v>11</v>
      </c>
      <c r="B27" s="23">
        <f>B14-SUM(B18:B23)</f>
        <v>-279.83333333333348</v>
      </c>
    </row>
    <row r="28" spans="1:8" ht="13" customHeight="1" x14ac:dyDescent="0.5">
      <c r="A28" s="21"/>
      <c r="B28" s="21"/>
    </row>
  </sheetData>
  <mergeCells count="3">
    <mergeCell ref="G1:J1"/>
    <mergeCell ref="H2:J2"/>
    <mergeCell ref="D2:E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roperty Management" error="Will you have the property managed?  Enter Y or N" xr:uid="{7E07FB60-389F-423B-A4AD-7DCB91EB509A}">
          <x14:formula1>
            <xm:f>Sheet2!$A$1:$A$2</xm:f>
          </x14:formula1>
          <xm:sqref>E9</xm:sqref>
        </x14:dataValidation>
        <x14:dataValidation type="list" allowBlank="1" showInputMessage="1" showErrorMessage="1" xr:uid="{1F61EEB3-B2D9-4E05-A978-6FA35035DBDF}">
          <x14:formula1>
            <xm:f>Sheet2!$A$1:$A$2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FEAB-DADE-4EE2-9951-78682ABE83C9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Chervinskis</dc:creator>
  <cp:lastModifiedBy>Shawn Chervinskis</cp:lastModifiedBy>
  <dcterms:created xsi:type="dcterms:W3CDTF">2023-06-10T20:35:20Z</dcterms:created>
  <dcterms:modified xsi:type="dcterms:W3CDTF">2023-06-10T21:34:46Z</dcterms:modified>
</cp:coreProperties>
</file>